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autoCompressPictures="0" defaultThemeVersion="124226"/>
  <bookViews>
    <workbookView xWindow="-105" yWindow="-105" windowWidth="23250" windowHeight="12570"/>
  </bookViews>
  <sheets>
    <sheet name="D3F 2022" sheetId="1" r:id="rId1"/>
  </sheets>
  <definedNames>
    <definedName name="_xlnm.Print_Area" localSheetId="0">'D3F 2022'!$A$1:$BB$41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9" i="1"/>
  <c r="AQ18" l="1"/>
  <c r="AR18"/>
  <c r="AS18"/>
  <c r="AQ16" l="1"/>
  <c r="AR16"/>
  <c r="AS16"/>
  <c r="AT16"/>
  <c r="AU16"/>
  <c r="AV16"/>
  <c r="AW16"/>
  <c r="AQ17"/>
  <c r="AR17"/>
  <c r="AS17"/>
  <c r="AT17"/>
  <c r="AU17"/>
  <c r="AV17"/>
  <c r="AW17"/>
  <c r="AT18"/>
  <c r="AU18"/>
  <c r="AV18"/>
  <c r="AW18"/>
  <c r="AQ19"/>
  <c r="AR19"/>
  <c r="AS19"/>
  <c r="AT19"/>
  <c r="AU19"/>
  <c r="AV19"/>
  <c r="AW19"/>
  <c r="AQ20"/>
  <c r="AR20"/>
  <c r="AS20"/>
  <c r="AT20"/>
  <c r="AU20"/>
  <c r="AV20"/>
  <c r="AW20"/>
  <c r="AQ21"/>
  <c r="AR21"/>
  <c r="AS21"/>
  <c r="AT21"/>
  <c r="AU21"/>
  <c r="AV21"/>
  <c r="AW21"/>
  <c r="AQ22"/>
  <c r="AR22"/>
  <c r="AS22"/>
  <c r="AT22"/>
  <c r="AU22"/>
  <c r="AV22"/>
  <c r="AW22"/>
  <c r="AQ23"/>
  <c r="AR23"/>
  <c r="AS23"/>
  <c r="AT23"/>
  <c r="AU23"/>
  <c r="AV23"/>
  <c r="AW23"/>
  <c r="AQ24"/>
  <c r="AR24"/>
  <c r="AS24"/>
  <c r="AT24"/>
  <c r="AU24"/>
  <c r="AV24"/>
  <c r="AW24"/>
  <c r="AQ25"/>
  <c r="AR25"/>
  <c r="AS25"/>
  <c r="AT25"/>
  <c r="AU25"/>
  <c r="AV25"/>
  <c r="AW25"/>
  <c r="AQ26"/>
  <c r="AR26"/>
  <c r="AS26"/>
  <c r="AT26"/>
  <c r="AU26"/>
  <c r="AV26"/>
  <c r="AW26"/>
  <c r="AQ27"/>
  <c r="AR27"/>
  <c r="AS27"/>
  <c r="AT27"/>
  <c r="AU27"/>
  <c r="AV27"/>
  <c r="AW27"/>
  <c r="AQ28"/>
  <c r="AR28"/>
  <c r="AS28"/>
  <c r="AT28"/>
  <c r="AU28"/>
  <c r="AV28"/>
  <c r="AW28"/>
  <c r="AW15"/>
  <c r="BA1"/>
  <c r="AW14"/>
  <c r="AV14"/>
  <c r="AU14"/>
  <c r="AT14"/>
  <c r="AS14"/>
  <c r="AR14"/>
  <c r="AQ14"/>
  <c r="AT15" l="1"/>
  <c r="AQ15"/>
  <c r="AU15"/>
  <c r="AR15"/>
  <c r="AV15"/>
  <c r="AS15"/>
</calcChain>
</file>

<file path=xl/sharedStrings.xml><?xml version="1.0" encoding="utf-8"?>
<sst xmlns="http://schemas.openxmlformats.org/spreadsheetml/2006/main" count="74" uniqueCount="71">
  <si>
    <t>LICENCE FFESSM</t>
  </si>
  <si>
    <t>Date de validité</t>
  </si>
  <si>
    <t>IDENTITE FEDERALE</t>
  </si>
  <si>
    <t>Photo</t>
  </si>
  <si>
    <t>Tampon du club</t>
  </si>
  <si>
    <t>Identité (2)</t>
  </si>
  <si>
    <t>Numéro de licence (2)</t>
  </si>
  <si>
    <t>(2) Les informations doivent être identiques à celles de la licence FFESSM.</t>
  </si>
  <si>
    <t>Aucune contre indication (3)</t>
  </si>
  <si>
    <t>(3) Ou contre indication autre que le hockey subaquatique.</t>
  </si>
  <si>
    <t>Qualité du médecin (4)</t>
  </si>
  <si>
    <t>Date de l'examen &lt; 1 an</t>
  </si>
  <si>
    <t>Signature du médecin</t>
  </si>
  <si>
    <t>Cachet du médecin (5)</t>
  </si>
  <si>
    <t>(5) Le cachet du médecin doit préciser sa spécialité (4)</t>
  </si>
  <si>
    <t>Signature du licencié</t>
  </si>
  <si>
    <t>MINEURS</t>
  </si>
  <si>
    <t>Identité (nom, prénom)</t>
  </si>
  <si>
    <t>Qualité (père, mère, tuteur légal)</t>
  </si>
  <si>
    <t>Activité</t>
  </si>
  <si>
    <t>Signature</t>
  </si>
  <si>
    <t>Assurance Lafont ou autre (1)</t>
  </si>
  <si>
    <t>AUTORISATION PARENTALE</t>
  </si>
  <si>
    <t>IDENTITE</t>
  </si>
  <si>
    <t>Lieu de la compétition</t>
  </si>
  <si>
    <t>Date(s) de la compétition</t>
  </si>
  <si>
    <t>NOM</t>
  </si>
  <si>
    <t>PRENOM</t>
  </si>
  <si>
    <t>CONTRÔLE OK</t>
  </si>
  <si>
    <t>CATEGORIE</t>
  </si>
  <si>
    <r>
      <t xml:space="preserve">CERTIFICAT MEDICAL </t>
    </r>
    <r>
      <rPr>
        <sz val="10"/>
        <rFont val="Arial"/>
        <family val="2"/>
      </rPr>
      <t>(6)</t>
    </r>
  </si>
  <si>
    <t>(6) Si la partie "certificat médical" n'est pas remplie, un certificat médical peut être joint. Il n'est valable que si l'en-tête ou le cachet précise une des qualités requises (4),</t>
  </si>
  <si>
    <t>Nationalité</t>
  </si>
  <si>
    <t>Date de 
naissance</t>
  </si>
  <si>
    <t>DU</t>
  </si>
  <si>
    <t>AU</t>
  </si>
  <si>
    <t>A</t>
  </si>
  <si>
    <t>Capitaine</t>
  </si>
  <si>
    <t>SAISON</t>
  </si>
  <si>
    <t>/</t>
  </si>
  <si>
    <t>FEUILLE D'ENGAGEMENT COMPETITION</t>
  </si>
  <si>
    <t xml:space="preserve">avant le </t>
  </si>
  <si>
    <t>.</t>
  </si>
  <si>
    <t>Surclassement (7)</t>
  </si>
  <si>
    <r>
      <t>Vous pouvez inscrire 12 joueurs, il sera alors impératif de supprimer 2 noms (minimum) le jour de la compétition.
A</t>
    </r>
    <r>
      <rPr>
        <b/>
        <u/>
        <sz val="11"/>
        <rFont val="Arial"/>
        <family val="2"/>
      </rPr>
      <t>UCUNE AUTRE MODIFICATION  ACCEPTEE.</t>
    </r>
  </si>
  <si>
    <t>N° de Licence</t>
  </si>
  <si>
    <t>Arbitre de l'équipe</t>
  </si>
  <si>
    <t>Entraineur de l'équipe</t>
  </si>
  <si>
    <t>Attestation Questionnaire sport</t>
  </si>
  <si>
    <t>joueur ou joueuse en situation de test : inscrire Championnat National auquel il ou elle a déjà participé (9)</t>
  </si>
  <si>
    <t>(9)</t>
  </si>
  <si>
    <t>(10)</t>
  </si>
  <si>
    <t>aucun changement de N° deBonnet n'est autorisé 8 jours avant la compétion ( pénalité de 20 € à régler avant début de compétion)</t>
  </si>
  <si>
    <t>en format Excel ou Odt uniquement</t>
  </si>
  <si>
    <t xml:space="preserve">Pour permettre la préparation des feuilles de matches, cette feuille d’engagement est à retourner sous format électronique </t>
  </si>
  <si>
    <t xml:space="preserve">à </t>
  </si>
  <si>
    <r>
      <t>Notice : cochez (</t>
    </r>
    <r>
      <rPr>
        <b/>
        <sz val="18"/>
        <color rgb="FFFF0000"/>
        <rFont val="Wingdings"/>
        <charset val="2"/>
      </rPr>
      <t>ý</t>
    </r>
    <r>
      <rPr>
        <b/>
        <sz val="18"/>
        <color rgb="FFFF0000"/>
        <rFont val="Arial"/>
        <family val="2"/>
      </rPr>
      <t>) uniquement les cases où le contrôle N'EST PAS valide</t>
    </r>
  </si>
  <si>
    <t>2021</t>
  </si>
  <si>
    <t>(4) Médecin FFESSM, médecin des sports, médecin plongée/hyperbare, médecin généraliste</t>
  </si>
  <si>
    <t>Si il comporte la mention "autorise la pratique du hockey subaquatique en compétition" et si il est daté de moins d'un an avant l'établissement de la licence</t>
  </si>
  <si>
    <t>(1) Dans le cas d'une assurance indépendante l'assurance doit être en cours de validité lors de la compétition.</t>
  </si>
  <si>
    <t>Elle doit également préciser les activités en compétition.</t>
  </si>
  <si>
    <t>(7) Surclassement simple ou double surclassement autorisé</t>
  </si>
  <si>
    <r>
      <t xml:space="preserve">Equipe </t>
    </r>
    <r>
      <rPr>
        <sz val="12"/>
        <rFont val="Arial Black"/>
        <family val="2"/>
      </rPr>
      <t>(8)</t>
    </r>
  </si>
  <si>
    <t>selon  règles de jeu volume 0, articles 2.8.2 à 2.8.8, l'absence d'information conduira à l'exclusion du joueur de la compétition et à des matchs perdus pour l'équipe si le joueur y a participé</t>
  </si>
  <si>
    <r>
      <rPr>
        <sz val="10"/>
        <rFont val="Arial"/>
        <family val="2"/>
      </rPr>
      <t>N° bonnet</t>
    </r>
    <r>
      <rPr>
        <sz val="10"/>
        <color rgb="FFFF0000"/>
        <rFont val="Arial"/>
        <family val="2"/>
      </rPr>
      <t xml:space="preserve"> (10)</t>
    </r>
  </si>
  <si>
    <t>(8) Bi-club autorisé selon règle du jeu volume 0 article 3.5.1</t>
  </si>
  <si>
    <t>DIVISION 3</t>
  </si>
  <si>
    <t>La Rochelle</t>
  </si>
  <si>
    <t>Sabrina BEZGHICHE sabrinabezghiche@hotmail.com</t>
  </si>
  <si>
    <t>FEMININ</t>
  </si>
</sst>
</file>

<file path=xl/styles.xml><?xml version="1.0" encoding="utf-8"?>
<styleSheet xmlns="http://schemas.openxmlformats.org/spreadsheetml/2006/main">
  <numFmts count="2">
    <numFmt numFmtId="164" formatCode="0000"/>
    <numFmt numFmtId="165" formatCode="yy"/>
  </numFmts>
  <fonts count="18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2"/>
      <name val="Arial"/>
      <family val="2"/>
    </font>
    <font>
      <sz val="14"/>
      <color theme="4" tint="-0.249977111117893"/>
      <name val="Arial Black"/>
      <family val="2"/>
    </font>
    <font>
      <sz val="20"/>
      <color theme="4" tint="-0.249977111117893"/>
      <name val="Arial Black"/>
      <family val="2"/>
    </font>
    <font>
      <sz val="10"/>
      <color rgb="FFFF0000"/>
      <name val="Arial"/>
      <family val="2"/>
    </font>
    <font>
      <b/>
      <sz val="12"/>
      <name val="Arial Black"/>
      <family val="2"/>
    </font>
    <font>
      <b/>
      <sz val="18"/>
      <color rgb="FFFF0000"/>
      <name val="Arial"/>
      <family val="2"/>
    </font>
    <font>
      <b/>
      <sz val="18"/>
      <color rgb="FFFF0000"/>
      <name val="Wingdings"/>
      <charset val="2"/>
    </font>
    <font>
      <sz val="18"/>
      <name val="Arial"/>
      <family val="2"/>
    </font>
    <font>
      <sz val="12"/>
      <name val="Arial Black"/>
      <family val="2"/>
    </font>
    <font>
      <u/>
      <sz val="14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25">
    <xf numFmtId="0" fontId="0" fillId="0" borderId="0" xfId="0"/>
    <xf numFmtId="49" fontId="0" fillId="0" borderId="0" xfId="0" applyNumberFormat="1" applyFill="1" applyBorder="1" applyAlignment="1">
      <alignment vertical="top"/>
    </xf>
    <xf numFmtId="49" fontId="0" fillId="0" borderId="0" xfId="0" applyNumberFormat="1" applyFill="1" applyBorder="1"/>
    <xf numFmtId="14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textRotation="60"/>
    </xf>
    <xf numFmtId="14" fontId="0" fillId="0" borderId="0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/>
    </xf>
    <xf numFmtId="14" fontId="0" fillId="0" borderId="1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 wrapText="1"/>
    </xf>
    <xf numFmtId="49" fontId="2" fillId="2" borderId="1" xfId="0" applyNumberFormat="1" applyFont="1" applyFill="1" applyBorder="1" applyAlignment="1">
      <alignment textRotation="60"/>
    </xf>
    <xf numFmtId="49" fontId="2" fillId="3" borderId="1" xfId="0" applyNumberFormat="1" applyFont="1" applyFill="1" applyBorder="1" applyAlignment="1">
      <alignment textRotation="60"/>
    </xf>
    <xf numFmtId="49" fontId="0" fillId="0" borderId="1" xfId="0" applyNumberFormat="1" applyFill="1" applyBorder="1" applyAlignment="1">
      <alignment vertical="top"/>
    </xf>
    <xf numFmtId="49" fontId="0" fillId="2" borderId="1" xfId="0" applyNumberFormat="1" applyFill="1" applyBorder="1" applyAlignment="1">
      <alignment vertical="top"/>
    </xf>
    <xf numFmtId="14" fontId="0" fillId="0" borderId="1" xfId="0" applyNumberFormat="1" applyFill="1" applyBorder="1" applyAlignment="1">
      <alignment horizontal="center" vertical="top"/>
    </xf>
    <xf numFmtId="49" fontId="0" fillId="2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Alignment="1">
      <alignment horizontal="center" vertical="top"/>
    </xf>
    <xf numFmtId="49" fontId="1" fillId="0" borderId="1" xfId="1" applyNumberFormat="1" applyFill="1" applyBorder="1" applyAlignment="1" applyProtection="1">
      <alignment vertical="top"/>
    </xf>
    <xf numFmtId="49" fontId="0" fillId="0" borderId="1" xfId="0" applyNumberFormat="1" applyFill="1" applyBorder="1" applyAlignment="1">
      <alignment horizontal="center" vertical="top"/>
    </xf>
    <xf numFmtId="49" fontId="0" fillId="0" borderId="1" xfId="0" applyNumberFormat="1" applyFill="1" applyBorder="1"/>
    <xf numFmtId="49" fontId="0" fillId="3" borderId="1" xfId="0" applyNumberFormat="1" applyFill="1" applyBorder="1"/>
    <xf numFmtId="49" fontId="0" fillId="2" borderId="1" xfId="0" applyNumberFormat="1" applyFill="1" applyBorder="1"/>
    <xf numFmtId="49" fontId="0" fillId="2" borderId="1" xfId="0" quotePrefix="1" applyNumberFormat="1" applyFill="1" applyBorder="1" applyAlignment="1">
      <alignment horizontal="center" vertical="top"/>
    </xf>
    <xf numFmtId="49" fontId="0" fillId="3" borderId="1" xfId="0" quotePrefix="1" applyNumberFormat="1" applyFill="1" applyBorder="1" applyAlignment="1">
      <alignment horizontal="center" vertical="top"/>
    </xf>
    <xf numFmtId="14" fontId="0" fillId="0" borderId="1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left" indent="1"/>
    </xf>
    <xf numFmtId="49" fontId="0" fillId="0" borderId="0" xfId="0" applyNumberFormat="1" applyFill="1" applyBorder="1" applyAlignment="1">
      <alignment horizontal="left" indent="2"/>
    </xf>
    <xf numFmtId="49" fontId="0" fillId="0" borderId="0" xfId="0" applyNumberFormat="1" applyFill="1" applyBorder="1" applyAlignment="1">
      <alignment horizontal="left" wrapText="1" indent="1"/>
    </xf>
    <xf numFmtId="49" fontId="3" fillId="0" borderId="0" xfId="0" applyNumberFormat="1" applyFont="1" applyFill="1" applyBorder="1"/>
    <xf numFmtId="49" fontId="9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/>
    <xf numFmtId="0" fontId="3" fillId="0" borderId="0" xfId="0" applyNumberFormat="1" applyFont="1" applyFill="1" applyBorder="1"/>
    <xf numFmtId="14" fontId="3" fillId="0" borderId="0" xfId="0" applyNumberFormat="1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textRotation="60" wrapText="1"/>
    </xf>
    <xf numFmtId="0" fontId="3" fillId="0" borderId="1" xfId="0" applyNumberFormat="1" applyFont="1" applyFill="1" applyBorder="1" applyAlignment="1">
      <alignment textRotation="60" wrapText="1"/>
    </xf>
    <xf numFmtId="49" fontId="3" fillId="0" borderId="3" xfId="0" applyNumberFormat="1" applyFont="1" applyFill="1" applyBorder="1"/>
    <xf numFmtId="49" fontId="3" fillId="0" borderId="4" xfId="0" applyNumberFormat="1" applyFont="1" applyFill="1" applyBorder="1"/>
    <xf numFmtId="49" fontId="3" fillId="0" borderId="5" xfId="0" applyNumberFormat="1" applyFont="1" applyFill="1" applyBorder="1"/>
    <xf numFmtId="49" fontId="3" fillId="0" borderId="6" xfId="0" applyNumberFormat="1" applyFont="1" applyFill="1" applyBorder="1"/>
    <xf numFmtId="164" fontId="3" fillId="0" borderId="0" xfId="0" applyNumberFormat="1" applyFont="1" applyFill="1" applyBorder="1"/>
    <xf numFmtId="165" fontId="3" fillId="0" borderId="0" xfId="0" applyNumberFormat="1" applyFont="1" applyFill="1" applyBorder="1"/>
    <xf numFmtId="0" fontId="0" fillId="0" borderId="0" xfId="0" applyNumberFormat="1" applyFill="1" applyBorder="1"/>
    <xf numFmtId="14" fontId="0" fillId="0" borderId="0" xfId="0" applyNumberFormat="1" applyFill="1" applyBorder="1"/>
    <xf numFmtId="0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 applyProtection="1">
      <alignment horizontal="left" vertical="center"/>
      <protection locked="0"/>
    </xf>
    <xf numFmtId="14" fontId="0" fillId="0" borderId="1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49" fontId="3" fillId="0" borderId="1" xfId="4" applyNumberFormat="1" applyFont="1" applyFill="1" applyBorder="1" applyAlignment="1" applyProtection="1">
      <alignment horizontal="center" vertical="center"/>
      <protection locked="0"/>
    </xf>
    <xf numFmtId="49" fontId="3" fillId="0" borderId="1" xfId="4" applyNumberFormat="1" applyFont="1" applyFill="1" applyBorder="1" applyAlignment="1" applyProtection="1">
      <alignment horizontal="left" vertical="center"/>
      <protection locked="0"/>
    </xf>
    <xf numFmtId="14" fontId="3" fillId="0" borderId="1" xfId="4" applyNumberFormat="1" applyFill="1" applyBorder="1" applyAlignment="1" applyProtection="1">
      <alignment horizontal="center" vertical="center"/>
      <protection locked="0"/>
    </xf>
    <xf numFmtId="49" fontId="3" fillId="0" borderId="1" xfId="4" applyNumberFormat="1" applyFill="1" applyBorder="1" applyAlignment="1" applyProtection="1">
      <alignment horizontal="left" vertical="center"/>
      <protection locked="0"/>
    </xf>
    <xf numFmtId="49" fontId="3" fillId="0" borderId="1" xfId="4" applyNumberFormat="1" applyFill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Fill="1" applyBorder="1" applyAlignment="1">
      <alignment horizontal="left" vertical="top"/>
    </xf>
    <xf numFmtId="49" fontId="6" fillId="0" borderId="7" xfId="0" applyNumberFormat="1" applyFont="1" applyFill="1" applyBorder="1" applyAlignment="1">
      <alignment horizontal="left" vertical="top"/>
    </xf>
    <xf numFmtId="49" fontId="6" fillId="0" borderId="0" xfId="0" applyNumberFormat="1" applyFont="1" applyFill="1" applyBorder="1" applyAlignment="1"/>
    <xf numFmtId="49" fontId="6" fillId="0" borderId="4" xfId="0" applyNumberFormat="1" applyFont="1" applyFill="1" applyBorder="1" applyAlignment="1"/>
    <xf numFmtId="49" fontId="11" fillId="0" borderId="1" xfId="0" applyNumberFormat="1" applyFont="1" applyFill="1" applyBorder="1" applyAlignment="1">
      <alignment textRotation="60" wrapText="1"/>
    </xf>
    <xf numFmtId="49" fontId="3" fillId="0" borderId="18" xfId="4" applyNumberFormat="1" applyFont="1" applyFill="1" applyBorder="1" applyAlignment="1" applyProtection="1">
      <alignment horizontal="center" vertical="center"/>
      <protection locked="0"/>
    </xf>
    <xf numFmtId="49" fontId="3" fillId="0" borderId="18" xfId="4" applyNumberFormat="1" applyFont="1" applyFill="1" applyBorder="1" applyAlignment="1" applyProtection="1">
      <alignment horizontal="left" vertical="center"/>
      <protection locked="0"/>
    </xf>
    <xf numFmtId="14" fontId="3" fillId="0" borderId="18" xfId="4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1" fontId="3" fillId="0" borderId="18" xfId="4" applyNumberFormat="1" applyFont="1" applyFill="1" applyBorder="1" applyAlignment="1" applyProtection="1">
      <alignment horizontal="center" vertical="center"/>
      <protection locked="0"/>
    </xf>
    <xf numFmtId="1" fontId="3" fillId="0" borderId="1" xfId="4" applyNumberFormat="1" applyFont="1" applyFill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9" fontId="0" fillId="0" borderId="10" xfId="0" applyNumberForma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left" vertical="center"/>
      <protection locked="0"/>
    </xf>
    <xf numFmtId="49" fontId="3" fillId="0" borderId="18" xfId="4" applyNumberFormat="1" applyFill="1" applyBorder="1" applyAlignment="1" applyProtection="1">
      <alignment horizontal="center" vertical="center"/>
      <protection locked="0"/>
    </xf>
    <xf numFmtId="49" fontId="0" fillId="0" borderId="0" xfId="0" applyNumberFormat="1" applyFill="1" applyBorder="1" applyAlignment="1">
      <alignment horizontal="left"/>
    </xf>
    <xf numFmtId="49" fontId="3" fillId="0" borderId="0" xfId="0" applyNumberFormat="1" applyFont="1"/>
    <xf numFmtId="14" fontId="11" fillId="0" borderId="0" xfId="0" applyNumberFormat="1" applyFont="1" applyAlignment="1">
      <alignment horizontal="left"/>
    </xf>
    <xf numFmtId="49" fontId="0" fillId="0" borderId="0" xfId="0" applyNumberFormat="1"/>
    <xf numFmtId="49" fontId="3" fillId="0" borderId="1" xfId="0" applyNumberFormat="1" applyFont="1" applyFill="1" applyBorder="1" applyAlignment="1">
      <alignment horizontal="center"/>
    </xf>
    <xf numFmtId="49" fontId="0" fillId="5" borderId="1" xfId="0" applyNumberFormat="1" applyFill="1" applyBorder="1"/>
    <xf numFmtId="49" fontId="2" fillId="5" borderId="1" xfId="0" applyNumberFormat="1" applyFont="1" applyFill="1" applyBorder="1" applyAlignment="1">
      <alignment textRotation="60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left" wrapText="1"/>
    </xf>
    <xf numFmtId="49" fontId="3" fillId="0" borderId="0" xfId="0" applyNumberFormat="1" applyFont="1" applyAlignment="1">
      <alignment horizontal="left" wrapText="1"/>
    </xf>
    <xf numFmtId="0" fontId="0" fillId="0" borderId="0" xfId="0" applyAlignment="1">
      <alignment wrapText="1"/>
    </xf>
    <xf numFmtId="49" fontId="3" fillId="0" borderId="0" xfId="0" applyNumberFormat="1" applyFont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12" fillId="0" borderId="11" xfId="0" applyNumberFormat="1" applyFont="1" applyFill="1" applyBorder="1" applyAlignment="1">
      <alignment horizontal="left" wrapText="1"/>
    </xf>
    <xf numFmtId="49" fontId="12" fillId="0" borderId="12" xfId="0" applyNumberFormat="1" applyFont="1" applyFill="1" applyBorder="1" applyAlignment="1">
      <alignment horizontal="left" wrapText="1"/>
    </xf>
    <xf numFmtId="49" fontId="12" fillId="0" borderId="13" xfId="0" applyNumberFormat="1" applyFont="1" applyFill="1" applyBorder="1" applyAlignment="1">
      <alignment horizontal="left" wrapText="1"/>
    </xf>
    <xf numFmtId="49" fontId="12" fillId="0" borderId="14" xfId="0" applyNumberFormat="1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 textRotation="90"/>
    </xf>
    <xf numFmtId="49" fontId="9" fillId="0" borderId="0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 applyProtection="1">
      <alignment horizontal="center" vertical="center"/>
      <protection locked="0"/>
    </xf>
    <xf numFmtId="49" fontId="13" fillId="0" borderId="0" xfId="0" applyNumberFormat="1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/>
    </xf>
    <xf numFmtId="49" fontId="12" fillId="0" borderId="15" xfId="0" applyNumberFormat="1" applyFont="1" applyFill="1" applyBorder="1" applyAlignment="1">
      <alignment horizontal="left" vertical="center" wrapText="1"/>
    </xf>
    <xf numFmtId="49" fontId="12" fillId="0" borderId="19" xfId="0" applyNumberFormat="1" applyFont="1" applyFill="1" applyBorder="1" applyAlignment="1">
      <alignment horizontal="left" vertical="center" wrapText="1"/>
    </xf>
    <xf numFmtId="49" fontId="8" fillId="0" borderId="11" xfId="0" applyNumberFormat="1" applyFont="1" applyFill="1" applyBorder="1" applyAlignment="1" applyProtection="1">
      <alignment horizontal="center" vertical="center"/>
      <protection locked="0"/>
    </xf>
    <xf numFmtId="49" fontId="8" fillId="0" borderId="16" xfId="0" applyNumberFormat="1" applyFont="1" applyFill="1" applyBorder="1" applyAlignment="1" applyProtection="1">
      <alignment horizontal="center" vertical="center"/>
      <protection locked="0"/>
    </xf>
    <xf numFmtId="49" fontId="8" fillId="0" borderId="12" xfId="0" applyNumberFormat="1" applyFont="1" applyFill="1" applyBorder="1" applyAlignment="1" applyProtection="1">
      <alignment horizontal="center" vertical="center"/>
      <protection locked="0"/>
    </xf>
    <xf numFmtId="49" fontId="8" fillId="0" borderId="13" xfId="0" applyNumberFormat="1" applyFont="1" applyFill="1" applyBorder="1" applyAlignment="1" applyProtection="1">
      <alignment horizontal="center" vertical="center"/>
      <protection locked="0"/>
    </xf>
    <xf numFmtId="49" fontId="8" fillId="0" borderId="17" xfId="0" applyNumberFormat="1" applyFont="1" applyFill="1" applyBorder="1" applyAlignment="1" applyProtection="1">
      <alignment horizontal="center" vertical="center"/>
      <protection locked="0"/>
    </xf>
    <xf numFmtId="49" fontId="8" fillId="0" borderId="14" xfId="0" applyNumberFormat="1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Fill="1" applyBorder="1" applyAlignment="1">
      <alignment horizontal="left" vertical="top"/>
    </xf>
    <xf numFmtId="49" fontId="6" fillId="0" borderId="7" xfId="0" applyNumberFormat="1" applyFont="1" applyFill="1" applyBorder="1" applyAlignment="1">
      <alignment horizontal="left" vertical="top"/>
    </xf>
    <xf numFmtId="49" fontId="8" fillId="0" borderId="0" xfId="0" applyNumberFormat="1" applyFont="1" applyFill="1" applyBorder="1" applyAlignment="1">
      <alignment horizontal="left" vertical="top"/>
    </xf>
    <xf numFmtId="49" fontId="8" fillId="0" borderId="7" xfId="0" applyNumberFormat="1" applyFont="1" applyFill="1" applyBorder="1" applyAlignment="1">
      <alignment horizontal="left" vertical="top"/>
    </xf>
    <xf numFmtId="14" fontId="8" fillId="0" borderId="0" xfId="0" applyNumberFormat="1" applyFont="1" applyFill="1" applyBorder="1" applyAlignment="1">
      <alignment horizontal="center" vertical="top"/>
    </xf>
    <xf numFmtId="14" fontId="8" fillId="0" borderId="7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center" vertical="top"/>
    </xf>
    <xf numFmtId="49" fontId="6" fillId="0" borderId="7" xfId="0" applyNumberFormat="1" applyFont="1" applyFill="1" applyBorder="1" applyAlignment="1">
      <alignment horizontal="center" vertical="top"/>
    </xf>
    <xf numFmtId="0" fontId="17" fillId="0" borderId="0" xfId="1" applyNumberFormat="1" applyFont="1" applyFill="1" applyBorder="1" applyAlignment="1" applyProtection="1">
      <alignment horizontal="center" vertical="center"/>
    </xf>
    <xf numFmtId="0" fontId="17" fillId="0" borderId="7" xfId="1" applyNumberFormat="1" applyFont="1" applyFill="1" applyBorder="1" applyAlignment="1" applyProtection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left"/>
    </xf>
    <xf numFmtId="49" fontId="6" fillId="0" borderId="8" xfId="0" applyNumberFormat="1" applyFont="1" applyFill="1" applyBorder="1" applyAlignment="1">
      <alignment horizontal="left"/>
    </xf>
    <xf numFmtId="49" fontId="6" fillId="0" borderId="9" xfId="0" applyNumberFormat="1" applyFont="1" applyFill="1" applyBorder="1" applyAlignment="1">
      <alignment horizontal="left"/>
    </xf>
    <xf numFmtId="49" fontId="10" fillId="0" borderId="0" xfId="0" applyNumberFormat="1" applyFont="1" applyFill="1" applyBorder="1" applyAlignment="1" applyProtection="1">
      <alignment horizontal="right" vertical="center"/>
      <protection locked="0"/>
    </xf>
  </cellXfs>
  <cellStyles count="5">
    <cellStyle name="Lien hypertexte" xfId="1" builtinId="8"/>
    <cellStyle name="Lien hypertexte 2" xfId="2"/>
    <cellStyle name="Lien hypertexte 2 2" xfId="3"/>
    <cellStyle name="Normal" xfId="0" builtinId="0"/>
    <cellStyle name="Normal 2" xfId="4"/>
  </cellStyles>
  <dxfs count="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0</xdr:rowOff>
    </xdr:from>
    <xdr:to>
      <xdr:col>1</xdr:col>
      <xdr:colOff>1171575</xdr:colOff>
      <xdr:row>5</xdr:row>
      <xdr:rowOff>219075</xdr:rowOff>
    </xdr:to>
    <xdr:pic>
      <xdr:nvPicPr>
        <xdr:cNvPr id="1026" name="Image 1" descr="Hockey Subaquatique FFESSM - Logo negatif_rectangle.png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" y="0"/>
          <a:ext cx="17430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brinabezghiche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D45"/>
  <sheetViews>
    <sheetView tabSelected="1" zoomScale="70" zoomScaleNormal="70" workbookViewId="0">
      <selection activeCell="C7" sqref="C7:H8"/>
    </sheetView>
  </sheetViews>
  <sheetFormatPr baseColWidth="10" defaultColWidth="11.42578125" defaultRowHeight="12.75"/>
  <cols>
    <col min="1" max="1" width="10.7109375" style="2" customWidth="1"/>
    <col min="2" max="2" width="18.7109375" style="2" customWidth="1"/>
    <col min="3" max="4" width="20.7109375" style="2" customWidth="1"/>
    <col min="5" max="5" width="13.7109375" style="2" customWidth="1"/>
    <col min="6" max="8" width="12.7109375" style="2" customWidth="1"/>
    <col min="9" max="9" width="1.7109375" style="2" customWidth="1"/>
    <col min="10" max="10" width="3.7109375" style="2" customWidth="1"/>
    <col min="11" max="11" width="3.7109375" style="3" customWidth="1"/>
    <col min="12" max="12" width="3.7109375" style="2" customWidth="1"/>
    <col min="13" max="13" width="1.7109375" style="2" customWidth="1"/>
    <col min="14" max="33" width="3.7109375" style="2" customWidth="1"/>
    <col min="34" max="34" width="1.7109375" style="2" customWidth="1"/>
    <col min="35" max="40" width="3.7109375" style="2" customWidth="1"/>
    <col min="41" max="41" width="1.7109375" style="2" customWidth="1"/>
    <col min="42" max="52" width="3.7109375" style="2" customWidth="1"/>
    <col min="53" max="53" width="8.7109375" style="2" customWidth="1"/>
    <col min="54" max="16384" width="11.42578125" style="2"/>
  </cols>
  <sheetData>
    <row r="1" spans="1:56" ht="22.5" customHeight="1">
      <c r="C1" s="117" t="s">
        <v>40</v>
      </c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 t="s">
        <v>38</v>
      </c>
      <c r="AQ1" s="117"/>
      <c r="AR1" s="117"/>
      <c r="AS1" s="117"/>
      <c r="AT1" s="117"/>
      <c r="AU1" s="124" t="s">
        <v>57</v>
      </c>
      <c r="AV1" s="124"/>
      <c r="AW1" s="124"/>
      <c r="AX1" s="124"/>
      <c r="AY1" s="124"/>
      <c r="AZ1" s="117" t="s">
        <v>39</v>
      </c>
      <c r="BA1" s="118">
        <f>AU1+1</f>
        <v>2022</v>
      </c>
      <c r="BB1" s="119"/>
    </row>
    <row r="2" spans="1:56" ht="12.75" customHeight="1"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24"/>
      <c r="AV2" s="124"/>
      <c r="AW2" s="124"/>
      <c r="AX2" s="124"/>
      <c r="AY2" s="124"/>
      <c r="AZ2" s="117"/>
      <c r="BA2" s="119"/>
      <c r="BB2" s="119"/>
    </row>
    <row r="3" spans="1:56" ht="12.75" customHeight="1"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24"/>
      <c r="AV3" s="124"/>
      <c r="AW3" s="124"/>
      <c r="AX3" s="124"/>
      <c r="AY3" s="124"/>
      <c r="AZ3" s="117"/>
      <c r="BA3" s="119"/>
      <c r="BB3" s="119"/>
    </row>
    <row r="4" spans="1:56" ht="12.75" customHeight="1">
      <c r="C4" s="94" t="s">
        <v>70</v>
      </c>
      <c r="D4" s="94" t="s">
        <v>67</v>
      </c>
      <c r="E4" s="94"/>
      <c r="F4" s="94"/>
      <c r="G4" s="94"/>
      <c r="H4" s="94"/>
      <c r="I4" s="29"/>
      <c r="J4" s="95" t="s">
        <v>36</v>
      </c>
      <c r="K4" s="95"/>
      <c r="L4" s="94" t="s">
        <v>68</v>
      </c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5" t="s">
        <v>34</v>
      </c>
      <c r="Y4" s="95"/>
      <c r="Z4" s="96">
        <v>44730</v>
      </c>
      <c r="AA4" s="96"/>
      <c r="AB4" s="96"/>
      <c r="AC4" s="96"/>
      <c r="AD4" s="96"/>
      <c r="AE4" s="96"/>
      <c r="AF4" s="95" t="s">
        <v>35</v>
      </c>
      <c r="AG4" s="95"/>
      <c r="AH4" s="96">
        <v>44731</v>
      </c>
      <c r="AI4" s="96"/>
      <c r="AJ4" s="96"/>
      <c r="AK4" s="96"/>
      <c r="AL4" s="96"/>
      <c r="AM4" s="96"/>
      <c r="AN4" s="120"/>
      <c r="AO4" s="120"/>
    </row>
    <row r="5" spans="1:56" ht="24.75" customHeight="1">
      <c r="C5" s="94"/>
      <c r="D5" s="94"/>
      <c r="E5" s="94"/>
      <c r="F5" s="94"/>
      <c r="G5" s="94"/>
      <c r="H5" s="94"/>
      <c r="I5" s="29"/>
      <c r="J5" s="95"/>
      <c r="K5" s="95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5"/>
      <c r="Y5" s="95"/>
      <c r="Z5" s="96"/>
      <c r="AA5" s="96"/>
      <c r="AB5" s="96"/>
      <c r="AC5" s="96"/>
      <c r="AD5" s="96"/>
      <c r="AE5" s="96"/>
      <c r="AF5" s="95"/>
      <c r="AG5" s="95"/>
      <c r="AH5" s="96"/>
      <c r="AI5" s="96"/>
      <c r="AJ5" s="96"/>
      <c r="AK5" s="96"/>
      <c r="AL5" s="96"/>
      <c r="AM5" s="96"/>
      <c r="AN5" s="120"/>
      <c r="AO5" s="120"/>
      <c r="AR5" s="40"/>
    </row>
    <row r="6" spans="1:56" ht="50.1" customHeight="1" thickBot="1"/>
    <row r="7" spans="1:56" ht="12" customHeight="1">
      <c r="A7" s="88" t="s">
        <v>63</v>
      </c>
      <c r="B7" s="89"/>
      <c r="C7" s="101"/>
      <c r="D7" s="102"/>
      <c r="E7" s="102"/>
      <c r="F7" s="102"/>
      <c r="G7" s="102"/>
      <c r="H7" s="103"/>
      <c r="I7" s="28"/>
      <c r="J7" s="28"/>
      <c r="K7" s="33"/>
      <c r="L7" s="30"/>
      <c r="M7" s="30"/>
      <c r="N7" s="30"/>
      <c r="O7" s="30"/>
      <c r="P7" s="30"/>
      <c r="Q7" s="121" t="s">
        <v>54</v>
      </c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3"/>
    </row>
    <row r="8" spans="1:56" ht="17.25" customHeight="1">
      <c r="A8" s="90"/>
      <c r="B8" s="91"/>
      <c r="C8" s="104"/>
      <c r="D8" s="105"/>
      <c r="E8" s="105"/>
      <c r="F8" s="105"/>
      <c r="G8" s="105"/>
      <c r="H8" s="106"/>
      <c r="I8" s="28"/>
      <c r="J8" s="28"/>
      <c r="K8" s="32"/>
      <c r="L8" s="28"/>
      <c r="M8" s="28"/>
      <c r="N8" s="28"/>
      <c r="O8" s="28"/>
      <c r="P8" s="28"/>
      <c r="Q8" s="36" t="s">
        <v>53</v>
      </c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7"/>
    </row>
    <row r="9" spans="1:56" ht="12" customHeight="1">
      <c r="A9" s="88" t="s">
        <v>47</v>
      </c>
      <c r="B9" s="89"/>
      <c r="C9" s="101"/>
      <c r="D9" s="102"/>
      <c r="E9" s="102"/>
      <c r="F9" s="102"/>
      <c r="G9" s="102"/>
      <c r="H9" s="103"/>
      <c r="I9" s="28"/>
      <c r="J9" s="28"/>
      <c r="K9" s="32"/>
      <c r="L9" s="28"/>
      <c r="M9" s="28"/>
      <c r="N9" s="28"/>
      <c r="O9" s="28"/>
      <c r="P9" s="28"/>
      <c r="Q9" s="36"/>
      <c r="R9" s="107" t="s">
        <v>55</v>
      </c>
      <c r="S9" s="107"/>
      <c r="T9" s="54"/>
      <c r="U9" s="115" t="s">
        <v>69</v>
      </c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3" t="s">
        <v>41</v>
      </c>
      <c r="AQ9" s="113"/>
      <c r="AR9" s="113"/>
      <c r="AS9" s="113"/>
      <c r="AT9" s="111">
        <f>Z4-21</f>
        <v>44709</v>
      </c>
      <c r="AU9" s="111"/>
      <c r="AV9" s="111"/>
      <c r="AW9" s="111"/>
      <c r="AX9" s="111"/>
      <c r="AY9" s="109" t="s">
        <v>42</v>
      </c>
      <c r="AZ9" s="37"/>
    </row>
    <row r="10" spans="1:56" ht="28.5" customHeight="1" thickBot="1">
      <c r="A10" s="90"/>
      <c r="B10" s="91"/>
      <c r="C10" s="104"/>
      <c r="D10" s="105"/>
      <c r="E10" s="105"/>
      <c r="F10" s="105"/>
      <c r="G10" s="105"/>
      <c r="H10" s="106"/>
      <c r="I10" s="28"/>
      <c r="J10" s="28"/>
      <c r="K10" s="32"/>
      <c r="L10" s="28"/>
      <c r="M10" s="28"/>
      <c r="N10" s="28"/>
      <c r="O10" s="28"/>
      <c r="P10" s="28"/>
      <c r="Q10" s="38"/>
      <c r="R10" s="108"/>
      <c r="S10" s="108"/>
      <c r="T10" s="55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4"/>
      <c r="AQ10" s="114"/>
      <c r="AR10" s="114"/>
      <c r="AS10" s="114"/>
      <c r="AT10" s="112"/>
      <c r="AU10" s="112"/>
      <c r="AV10" s="112"/>
      <c r="AW10" s="112"/>
      <c r="AX10" s="112"/>
      <c r="AY10" s="110"/>
      <c r="AZ10" s="39"/>
    </row>
    <row r="11" spans="1:56" ht="12" customHeight="1">
      <c r="A11" s="88" t="s">
        <v>37</v>
      </c>
      <c r="B11" s="89"/>
      <c r="C11" s="101"/>
      <c r="D11" s="102"/>
      <c r="E11" s="102"/>
      <c r="F11" s="102"/>
      <c r="G11" s="102"/>
      <c r="H11" s="103"/>
      <c r="I11" s="28"/>
      <c r="J11" s="28"/>
      <c r="K11" s="32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</row>
    <row r="12" spans="1:56" ht="12" customHeight="1">
      <c r="A12" s="90"/>
      <c r="B12" s="91"/>
      <c r="C12" s="104"/>
      <c r="D12" s="105"/>
      <c r="E12" s="105"/>
      <c r="F12" s="105"/>
      <c r="G12" s="105"/>
      <c r="H12" s="106"/>
      <c r="I12" s="28"/>
      <c r="J12" s="28"/>
      <c r="K12" s="32"/>
      <c r="L12" s="28"/>
      <c r="M12" s="28"/>
      <c r="N12" s="28"/>
      <c r="O12" s="28"/>
      <c r="P12" s="28"/>
      <c r="Q12" s="28"/>
      <c r="BA12" s="28"/>
      <c r="BB12" s="28"/>
    </row>
    <row r="13" spans="1:56" ht="39" customHeight="1">
      <c r="A13" s="99" t="s">
        <v>46</v>
      </c>
      <c r="B13" s="100"/>
      <c r="C13" s="101"/>
      <c r="D13" s="102"/>
      <c r="E13" s="102"/>
      <c r="F13" s="102"/>
      <c r="G13" s="102"/>
      <c r="H13" s="103"/>
      <c r="I13" s="28"/>
      <c r="J13" s="28"/>
      <c r="K13" s="32"/>
      <c r="L13" s="28"/>
      <c r="M13" s="28"/>
      <c r="N13" s="28"/>
      <c r="O13" s="28"/>
      <c r="P13" s="28"/>
      <c r="Q13" s="28"/>
      <c r="R13" s="97" t="s">
        <v>56</v>
      </c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28"/>
      <c r="BB13" s="28"/>
    </row>
    <row r="14" spans="1:56" s="4" customFormat="1" ht="150" customHeight="1">
      <c r="B14" s="62" t="s">
        <v>45</v>
      </c>
      <c r="C14" s="62" t="s">
        <v>26</v>
      </c>
      <c r="D14" s="63" t="s">
        <v>27</v>
      </c>
      <c r="E14" s="78" t="s">
        <v>65</v>
      </c>
      <c r="F14" s="63" t="s">
        <v>33</v>
      </c>
      <c r="G14" s="64" t="s">
        <v>49</v>
      </c>
      <c r="H14" s="62" t="s">
        <v>32</v>
      </c>
      <c r="I14" s="24"/>
      <c r="J14" s="9" t="s">
        <v>0</v>
      </c>
      <c r="K14" s="6" t="s">
        <v>1</v>
      </c>
      <c r="L14" s="7" t="s">
        <v>21</v>
      </c>
      <c r="M14" s="5"/>
      <c r="N14" s="9" t="s">
        <v>2</v>
      </c>
      <c r="O14" s="10" t="s">
        <v>23</v>
      </c>
      <c r="P14" s="6" t="s">
        <v>3</v>
      </c>
      <c r="Q14" s="6" t="s">
        <v>4</v>
      </c>
      <c r="R14" s="8" t="s">
        <v>5</v>
      </c>
      <c r="S14" s="6" t="s">
        <v>6</v>
      </c>
      <c r="T14" s="10" t="s">
        <v>30</v>
      </c>
      <c r="U14" s="8" t="s">
        <v>8</v>
      </c>
      <c r="V14" s="58" t="s">
        <v>48</v>
      </c>
      <c r="W14" s="34" t="s">
        <v>43</v>
      </c>
      <c r="X14" s="6" t="s">
        <v>10</v>
      </c>
      <c r="Y14" s="6" t="s">
        <v>11</v>
      </c>
      <c r="Z14" s="6" t="s">
        <v>12</v>
      </c>
      <c r="AA14" s="6" t="s">
        <v>13</v>
      </c>
      <c r="AB14" s="6" t="s">
        <v>15</v>
      </c>
      <c r="AC14" s="10" t="s">
        <v>16</v>
      </c>
      <c r="AD14" s="6" t="s">
        <v>17</v>
      </c>
      <c r="AE14" s="6" t="s">
        <v>18</v>
      </c>
      <c r="AF14" s="6" t="s">
        <v>19</v>
      </c>
      <c r="AG14" s="6" t="s">
        <v>20</v>
      </c>
      <c r="AI14" s="9" t="s">
        <v>22</v>
      </c>
      <c r="AJ14" s="6" t="s">
        <v>17</v>
      </c>
      <c r="AK14" s="6" t="s">
        <v>18</v>
      </c>
      <c r="AL14" s="6" t="s">
        <v>25</v>
      </c>
      <c r="AM14" s="6" t="s">
        <v>24</v>
      </c>
      <c r="AN14" s="6" t="s">
        <v>20</v>
      </c>
      <c r="AP14" s="9" t="s">
        <v>29</v>
      </c>
      <c r="AQ14" s="35" t="str">
        <f>CONCATENATE("Vétéran masculin &lt; 30/09/",$AU$1-35)</f>
        <v>Vétéran masculin &lt; 30/09/1986</v>
      </c>
      <c r="AR14" s="35" t="str">
        <f>CONCATENATE("Vétéran féminin &lt; 30/09/",$AU$1-32)</f>
        <v>Vétéran féminin &lt; 30/09/1989</v>
      </c>
      <c r="AS14" s="35" t="str">
        <f>CONCATENATE("Junior 01/10/",$AU$1-18," - 30/09/",$AU$1-16)</f>
        <v>Junior 01/10/2003 - 30/09/2005</v>
      </c>
      <c r="AT14" s="35" t="str">
        <f>CONCATENATE("Cadet 01/10/",$AU$1-16," - 30/09/",$AU$1-14)</f>
        <v>Cadet 01/10/2005 - 30/09/2007</v>
      </c>
      <c r="AU14" s="35" t="str">
        <f>CONCATENATE("Minimes 01/10/",$AU$1-14," - 30/09/",$AU$1-12)</f>
        <v>Minimes 01/10/2007 - 30/09/2009</v>
      </c>
      <c r="AV14" s="35" t="str">
        <f>CONCATENATE("Benjamin 01/10/",$AU$1-12," - 30/09/",$AU$1-10)</f>
        <v>Benjamin 01/10/2009 - 30/09/2011</v>
      </c>
      <c r="AW14" s="35" t="str">
        <f>CONCATENATE("Poussin 01/10/",$AU$1-10," - 30/09/",$AU$1-8)</f>
        <v>Poussin 01/10/2011 - 30/09/2013</v>
      </c>
      <c r="AY14" s="80" t="s">
        <v>28</v>
      </c>
    </row>
    <row r="15" spans="1:56" ht="21" customHeight="1">
      <c r="A15" s="92" t="s">
        <v>44</v>
      </c>
      <c r="B15" s="59"/>
      <c r="C15" s="60"/>
      <c r="D15" s="60"/>
      <c r="E15" s="65"/>
      <c r="F15" s="61"/>
      <c r="G15" s="73"/>
      <c r="H15" s="59"/>
      <c r="I15" s="1"/>
      <c r="J15" s="12"/>
      <c r="K15" s="13"/>
      <c r="L15" s="11"/>
      <c r="M15" s="1"/>
      <c r="N15" s="14"/>
      <c r="O15" s="15"/>
      <c r="P15" s="16"/>
      <c r="Q15" s="17"/>
      <c r="R15" s="17"/>
      <c r="S15" s="17"/>
      <c r="T15" s="15"/>
      <c r="U15" s="17"/>
      <c r="V15" s="17"/>
      <c r="W15" s="17"/>
      <c r="X15" s="17"/>
      <c r="Y15" s="17"/>
      <c r="Z15" s="18"/>
      <c r="AA15" s="18"/>
      <c r="AB15" s="18"/>
      <c r="AC15" s="19"/>
      <c r="AD15" s="18"/>
      <c r="AE15" s="18"/>
      <c r="AF15" s="18"/>
      <c r="AG15" s="18"/>
      <c r="AI15" s="20"/>
      <c r="AJ15" s="18"/>
      <c r="AK15" s="18"/>
      <c r="AL15" s="18"/>
      <c r="AM15" s="18"/>
      <c r="AN15" s="18"/>
      <c r="AP15" s="20"/>
      <c r="AQ15" s="44" t="str">
        <f t="shared" ref="AQ15:AQ28" si="0">IF(AND($F15&lt;&gt;"",$C$4="MASCULIN",$F15&lt;=DATE($AU$1-35,9,30)),"X","")</f>
        <v/>
      </c>
      <c r="AR15" s="44" t="str">
        <f t="shared" ref="AR15:AR28" si="1">IF(AND($F15&lt;&gt;"",$C$4="FEMININ",$F15&lt;=DATE($AU$1-32,9,30)),"X","")</f>
        <v/>
      </c>
      <c r="AS15" s="44" t="str">
        <f t="shared" ref="AS15:AS28" si="2">IF(AND($F15&lt;&gt;"",$F15&gt;=DATE($AU$1-18,10,1),$F15&lt;=DATE($AU$1-16,9,30)),"X","")</f>
        <v/>
      </c>
      <c r="AT15" s="44" t="str">
        <f t="shared" ref="AT15:AT28" si="3">IF(AND($F15&lt;&gt;"",$F15&gt;=DATE($AU$1-16,10,1),$F15&lt;=DATE($AU$1-14,9,30)),"X","")</f>
        <v/>
      </c>
      <c r="AU15" s="44" t="str">
        <f t="shared" ref="AU15:AU28" si="4">IF(AND($F15&lt;&gt;"",$F15&gt;=DATE($AU$1-14,10,1),$F15&lt;=DATE($AU$1-12,9,30)),"X","")</f>
        <v/>
      </c>
      <c r="AV15" s="44" t="str">
        <f t="shared" ref="AV15:AV28" si="5">IF(AND($F15&lt;&gt;"",$F15&gt;=DATE($AU$1-12,10,1),$F15&lt;=DATE($AU$1-10,9,30)),"X","")</f>
        <v/>
      </c>
      <c r="AW15" s="44" t="str">
        <f t="shared" ref="AW15:AW28" si="6">IF(AND($F15&lt;&gt;"",$F15&gt;=DATE($AU$1-10,10,1),$F15&lt;=DATE($AU$1-8,9,30)),"X","")</f>
        <v/>
      </c>
      <c r="AY15" s="79"/>
      <c r="BA15" s="31"/>
      <c r="BB15" s="31"/>
      <c r="BC15" s="43"/>
      <c r="BD15" s="42"/>
    </row>
    <row r="16" spans="1:56" ht="21" customHeight="1">
      <c r="A16" s="93"/>
      <c r="B16" s="48"/>
      <c r="C16" s="51"/>
      <c r="D16" s="49"/>
      <c r="E16" s="66"/>
      <c r="F16" s="50"/>
      <c r="G16" s="52"/>
      <c r="H16" s="52"/>
      <c r="I16" s="1"/>
      <c r="J16" s="12"/>
      <c r="K16" s="13"/>
      <c r="L16" s="11"/>
      <c r="M16" s="1"/>
      <c r="N16" s="14"/>
      <c r="O16" s="15"/>
      <c r="P16" s="16"/>
      <c r="Q16" s="17"/>
      <c r="R16" s="17"/>
      <c r="S16" s="17"/>
      <c r="T16" s="15"/>
      <c r="U16" s="17"/>
      <c r="V16" s="17"/>
      <c r="W16" s="17"/>
      <c r="X16" s="17"/>
      <c r="Y16" s="17"/>
      <c r="Z16" s="18"/>
      <c r="AA16" s="18"/>
      <c r="AB16" s="18"/>
      <c r="AC16" s="19"/>
      <c r="AD16" s="18"/>
      <c r="AE16" s="18"/>
      <c r="AF16" s="18"/>
      <c r="AG16" s="18"/>
      <c r="AI16" s="20"/>
      <c r="AJ16" s="18"/>
      <c r="AK16" s="18"/>
      <c r="AL16" s="18"/>
      <c r="AM16" s="18"/>
      <c r="AN16" s="18"/>
      <c r="AP16" s="20"/>
      <c r="AQ16" s="44" t="str">
        <f t="shared" si="0"/>
        <v/>
      </c>
      <c r="AR16" s="44" t="str">
        <f t="shared" si="1"/>
        <v/>
      </c>
      <c r="AS16" s="44" t="str">
        <f t="shared" si="2"/>
        <v/>
      </c>
      <c r="AT16" s="44" t="str">
        <f t="shared" si="3"/>
        <v/>
      </c>
      <c r="AU16" s="44" t="str">
        <f t="shared" si="4"/>
        <v/>
      </c>
      <c r="AV16" s="44" t="str">
        <f t="shared" si="5"/>
        <v/>
      </c>
      <c r="AW16" s="44" t="str">
        <f t="shared" si="6"/>
        <v/>
      </c>
      <c r="AY16" s="79"/>
      <c r="BA16" s="31"/>
    </row>
    <row r="17" spans="1:53" ht="21" customHeight="1">
      <c r="A17" s="93"/>
      <c r="B17" s="48"/>
      <c r="C17" s="49"/>
      <c r="D17" s="49"/>
      <c r="E17" s="66"/>
      <c r="F17" s="50"/>
      <c r="G17" s="52"/>
      <c r="H17" s="48"/>
      <c r="I17" s="1"/>
      <c r="J17" s="12"/>
      <c r="K17" s="13"/>
      <c r="L17" s="11"/>
      <c r="M17" s="1"/>
      <c r="N17" s="14"/>
      <c r="O17" s="15"/>
      <c r="P17" s="11"/>
      <c r="Q17" s="17"/>
      <c r="R17" s="17"/>
      <c r="S17" s="17"/>
      <c r="T17" s="15"/>
      <c r="U17" s="17"/>
      <c r="V17" s="17"/>
      <c r="W17" s="17"/>
      <c r="X17" s="17"/>
      <c r="Y17" s="17"/>
      <c r="Z17" s="18"/>
      <c r="AA17" s="18"/>
      <c r="AB17" s="18"/>
      <c r="AC17" s="19"/>
      <c r="AD17" s="18"/>
      <c r="AE17" s="18"/>
      <c r="AF17" s="18"/>
      <c r="AG17" s="18"/>
      <c r="AI17" s="20"/>
      <c r="AJ17" s="18"/>
      <c r="AK17" s="18"/>
      <c r="AL17" s="18"/>
      <c r="AM17" s="18"/>
      <c r="AN17" s="18"/>
      <c r="AP17" s="20"/>
      <c r="AQ17" s="44" t="str">
        <f t="shared" si="0"/>
        <v/>
      </c>
      <c r="AR17" s="44" t="str">
        <f t="shared" si="1"/>
        <v/>
      </c>
      <c r="AS17" s="44" t="str">
        <f t="shared" si="2"/>
        <v/>
      </c>
      <c r="AT17" s="44" t="str">
        <f t="shared" si="3"/>
        <v/>
      </c>
      <c r="AU17" s="44" t="str">
        <f t="shared" si="4"/>
        <v/>
      </c>
      <c r="AV17" s="44" t="str">
        <f t="shared" si="5"/>
        <v/>
      </c>
      <c r="AW17" s="44" t="str">
        <f t="shared" si="6"/>
        <v/>
      </c>
      <c r="AY17" s="79"/>
      <c r="BA17" s="31"/>
    </row>
    <row r="18" spans="1:53" ht="21" customHeight="1">
      <c r="A18" s="93"/>
      <c r="B18" s="48"/>
      <c r="C18" s="51"/>
      <c r="D18" s="49"/>
      <c r="E18" s="66"/>
      <c r="F18" s="50"/>
      <c r="G18" s="52"/>
      <c r="H18" s="52"/>
      <c r="I18" s="1"/>
      <c r="J18" s="12"/>
      <c r="K18" s="13"/>
      <c r="L18" s="11"/>
      <c r="M18" s="1"/>
      <c r="N18" s="14"/>
      <c r="O18" s="15"/>
      <c r="P18" s="11"/>
      <c r="Q18" s="17"/>
      <c r="R18" s="17"/>
      <c r="S18" s="17"/>
      <c r="T18" s="15"/>
      <c r="U18" s="17"/>
      <c r="V18" s="17"/>
      <c r="W18" s="17"/>
      <c r="X18" s="17"/>
      <c r="Y18" s="17"/>
      <c r="Z18" s="18"/>
      <c r="AA18" s="18"/>
      <c r="AB18" s="18"/>
      <c r="AC18" s="19"/>
      <c r="AD18" s="18"/>
      <c r="AE18" s="18"/>
      <c r="AF18" s="18"/>
      <c r="AG18" s="18"/>
      <c r="AI18" s="20"/>
      <c r="AJ18" s="18"/>
      <c r="AK18" s="18"/>
      <c r="AL18" s="18"/>
      <c r="AM18" s="18"/>
      <c r="AN18" s="18"/>
      <c r="AP18" s="20"/>
      <c r="AQ18" s="44" t="str">
        <f t="shared" si="0"/>
        <v/>
      </c>
      <c r="AR18" s="44" t="str">
        <f t="shared" si="1"/>
        <v/>
      </c>
      <c r="AS18" s="44" t="str">
        <f t="shared" si="2"/>
        <v/>
      </c>
      <c r="AT18" s="44" t="str">
        <f t="shared" si="3"/>
        <v/>
      </c>
      <c r="AU18" s="44" t="str">
        <f t="shared" si="4"/>
        <v/>
      </c>
      <c r="AV18" s="44" t="str">
        <f t="shared" si="5"/>
        <v/>
      </c>
      <c r="AW18" s="44" t="str">
        <f t="shared" si="6"/>
        <v/>
      </c>
      <c r="AY18" s="79"/>
      <c r="BA18" s="31"/>
    </row>
    <row r="19" spans="1:53" ht="21" customHeight="1">
      <c r="A19" s="93"/>
      <c r="B19" s="52"/>
      <c r="C19" s="51"/>
      <c r="D19" s="49"/>
      <c r="E19" s="66"/>
      <c r="F19" s="50"/>
      <c r="G19" s="52"/>
      <c r="H19" s="52"/>
      <c r="I19" s="1"/>
      <c r="J19" s="12"/>
      <c r="K19" s="13"/>
      <c r="L19" s="11"/>
      <c r="M19" s="1"/>
      <c r="N19" s="21"/>
      <c r="O19" s="22"/>
      <c r="P19" s="16"/>
      <c r="Q19" s="17"/>
      <c r="R19" s="17"/>
      <c r="S19" s="17"/>
      <c r="T19" s="15"/>
      <c r="U19" s="17"/>
      <c r="V19" s="17"/>
      <c r="W19" s="17"/>
      <c r="X19" s="17"/>
      <c r="Y19" s="17"/>
      <c r="Z19" s="18"/>
      <c r="AA19" s="18"/>
      <c r="AB19" s="18"/>
      <c r="AC19" s="19"/>
      <c r="AD19" s="18"/>
      <c r="AE19" s="18"/>
      <c r="AF19" s="18"/>
      <c r="AG19" s="18"/>
      <c r="AI19" s="20"/>
      <c r="AJ19" s="18"/>
      <c r="AK19" s="18"/>
      <c r="AL19" s="18"/>
      <c r="AM19" s="18"/>
      <c r="AN19" s="18"/>
      <c r="AP19" s="20"/>
      <c r="AQ19" s="44" t="str">
        <f t="shared" si="0"/>
        <v/>
      </c>
      <c r="AR19" s="44" t="str">
        <f t="shared" si="1"/>
        <v/>
      </c>
      <c r="AS19" s="44" t="str">
        <f t="shared" si="2"/>
        <v/>
      </c>
      <c r="AT19" s="44" t="str">
        <f t="shared" si="3"/>
        <v/>
      </c>
      <c r="AU19" s="44" t="str">
        <f t="shared" si="4"/>
        <v/>
      </c>
      <c r="AV19" s="44" t="str">
        <f t="shared" si="5"/>
        <v/>
      </c>
      <c r="AW19" s="44" t="str">
        <f t="shared" si="6"/>
        <v/>
      </c>
      <c r="AY19" s="79"/>
      <c r="BA19" s="31"/>
    </row>
    <row r="20" spans="1:53" ht="21" customHeight="1">
      <c r="A20" s="93"/>
      <c r="B20" s="52"/>
      <c r="C20" s="51"/>
      <c r="D20" s="49"/>
      <c r="E20" s="66"/>
      <c r="F20" s="50"/>
      <c r="G20" s="52"/>
      <c r="H20" s="52"/>
      <c r="J20" s="20"/>
      <c r="K20" s="23"/>
      <c r="L20" s="18"/>
      <c r="N20" s="20"/>
      <c r="O20" s="19"/>
      <c r="P20" s="18"/>
      <c r="Q20" s="18"/>
      <c r="R20" s="18"/>
      <c r="S20" s="18"/>
      <c r="T20" s="19"/>
      <c r="U20" s="18"/>
      <c r="V20" s="18"/>
      <c r="W20" s="18"/>
      <c r="X20" s="18"/>
      <c r="Y20" s="18"/>
      <c r="Z20" s="18"/>
      <c r="AA20" s="18"/>
      <c r="AB20" s="18"/>
      <c r="AC20" s="19"/>
      <c r="AD20" s="18"/>
      <c r="AE20" s="18"/>
      <c r="AF20" s="18"/>
      <c r="AG20" s="18"/>
      <c r="AI20" s="20"/>
      <c r="AJ20" s="18"/>
      <c r="AK20" s="18"/>
      <c r="AL20" s="18"/>
      <c r="AM20" s="18"/>
      <c r="AN20" s="18"/>
      <c r="AP20" s="20"/>
      <c r="AQ20" s="44" t="str">
        <f t="shared" si="0"/>
        <v/>
      </c>
      <c r="AR20" s="44" t="str">
        <f t="shared" si="1"/>
        <v/>
      </c>
      <c r="AS20" s="44" t="str">
        <f t="shared" si="2"/>
        <v/>
      </c>
      <c r="AT20" s="44" t="str">
        <f t="shared" si="3"/>
        <v/>
      </c>
      <c r="AU20" s="44" t="str">
        <f t="shared" si="4"/>
        <v/>
      </c>
      <c r="AV20" s="44" t="str">
        <f t="shared" si="5"/>
        <v/>
      </c>
      <c r="AW20" s="44" t="str">
        <f t="shared" si="6"/>
        <v/>
      </c>
      <c r="AY20" s="79"/>
      <c r="BA20" s="31"/>
    </row>
    <row r="21" spans="1:53" ht="21" customHeight="1">
      <c r="A21" s="93"/>
      <c r="B21" s="52"/>
      <c r="C21" s="51"/>
      <c r="D21" s="49"/>
      <c r="E21" s="66"/>
      <c r="F21" s="50"/>
      <c r="G21" s="52"/>
      <c r="H21" s="52"/>
      <c r="J21" s="20"/>
      <c r="K21" s="23"/>
      <c r="L21" s="18"/>
      <c r="N21" s="20"/>
      <c r="O21" s="19"/>
      <c r="P21" s="18"/>
      <c r="Q21" s="18"/>
      <c r="R21" s="18"/>
      <c r="S21" s="18"/>
      <c r="T21" s="19"/>
      <c r="U21" s="18"/>
      <c r="V21" s="18"/>
      <c r="W21" s="18"/>
      <c r="X21" s="18"/>
      <c r="Y21" s="18"/>
      <c r="Z21" s="18"/>
      <c r="AA21" s="18"/>
      <c r="AB21" s="18"/>
      <c r="AC21" s="19"/>
      <c r="AD21" s="18"/>
      <c r="AE21" s="18"/>
      <c r="AF21" s="18"/>
      <c r="AG21" s="18"/>
      <c r="AI21" s="20"/>
      <c r="AJ21" s="18"/>
      <c r="AK21" s="18"/>
      <c r="AL21" s="18"/>
      <c r="AM21" s="18"/>
      <c r="AN21" s="18"/>
      <c r="AP21" s="20"/>
      <c r="AQ21" s="44" t="str">
        <f t="shared" si="0"/>
        <v/>
      </c>
      <c r="AR21" s="44" t="str">
        <f t="shared" si="1"/>
        <v/>
      </c>
      <c r="AS21" s="44" t="str">
        <f t="shared" si="2"/>
        <v/>
      </c>
      <c r="AT21" s="44" t="str">
        <f t="shared" si="3"/>
        <v/>
      </c>
      <c r="AU21" s="44" t="str">
        <f t="shared" si="4"/>
        <v/>
      </c>
      <c r="AV21" s="44" t="str">
        <f t="shared" si="5"/>
        <v/>
      </c>
      <c r="AW21" s="44" t="str">
        <f t="shared" si="6"/>
        <v/>
      </c>
      <c r="AY21" s="79"/>
      <c r="BA21" s="31"/>
    </row>
    <row r="22" spans="1:53" ht="21" customHeight="1">
      <c r="A22" s="93"/>
      <c r="B22" s="52"/>
      <c r="C22" s="51"/>
      <c r="D22" s="49"/>
      <c r="E22" s="66"/>
      <c r="F22" s="50"/>
      <c r="G22" s="52"/>
      <c r="H22" s="52"/>
      <c r="I22" s="1"/>
      <c r="J22" s="12"/>
      <c r="K22" s="13"/>
      <c r="L22" s="11"/>
      <c r="M22" s="1"/>
      <c r="N22" s="14"/>
      <c r="O22" s="15"/>
      <c r="P22" s="16"/>
      <c r="Q22" s="17"/>
      <c r="R22" s="17"/>
      <c r="S22" s="17"/>
      <c r="T22" s="15"/>
      <c r="U22" s="17"/>
      <c r="V22" s="17"/>
      <c r="W22" s="17"/>
      <c r="X22" s="17"/>
      <c r="Y22" s="17"/>
      <c r="Z22" s="18"/>
      <c r="AA22" s="18"/>
      <c r="AB22" s="18"/>
      <c r="AC22" s="19"/>
      <c r="AD22" s="18"/>
      <c r="AE22" s="18"/>
      <c r="AF22" s="18"/>
      <c r="AG22" s="18"/>
      <c r="AI22" s="20"/>
      <c r="AJ22" s="18"/>
      <c r="AK22" s="18"/>
      <c r="AL22" s="18"/>
      <c r="AM22" s="18"/>
      <c r="AN22" s="18"/>
      <c r="AP22" s="20"/>
      <c r="AQ22" s="44" t="str">
        <f t="shared" si="0"/>
        <v/>
      </c>
      <c r="AR22" s="44" t="str">
        <f t="shared" si="1"/>
        <v/>
      </c>
      <c r="AS22" s="44" t="str">
        <f t="shared" si="2"/>
        <v/>
      </c>
      <c r="AT22" s="44" t="str">
        <f t="shared" si="3"/>
        <v/>
      </c>
      <c r="AU22" s="44" t="str">
        <f t="shared" si="4"/>
        <v/>
      </c>
      <c r="AV22" s="44" t="str">
        <f t="shared" si="5"/>
        <v/>
      </c>
      <c r="AW22" s="44" t="str">
        <f t="shared" si="6"/>
        <v/>
      </c>
      <c r="AY22" s="79"/>
      <c r="BA22" s="41"/>
    </row>
    <row r="23" spans="1:53" ht="21" customHeight="1">
      <c r="A23" s="93"/>
      <c r="B23" s="52"/>
      <c r="C23" s="51"/>
      <c r="D23" s="49"/>
      <c r="E23" s="66"/>
      <c r="F23" s="50"/>
      <c r="G23" s="52"/>
      <c r="H23" s="52"/>
      <c r="I23" s="1"/>
      <c r="J23" s="12"/>
      <c r="K23" s="13"/>
      <c r="L23" s="11"/>
      <c r="M23" s="1"/>
      <c r="N23" s="14"/>
      <c r="O23" s="15"/>
      <c r="P23" s="11"/>
      <c r="Q23" s="17"/>
      <c r="R23" s="17"/>
      <c r="S23" s="17"/>
      <c r="T23" s="15"/>
      <c r="U23" s="17"/>
      <c r="V23" s="17"/>
      <c r="W23" s="17"/>
      <c r="X23" s="17"/>
      <c r="Y23" s="17"/>
      <c r="Z23" s="18"/>
      <c r="AA23" s="18"/>
      <c r="AB23" s="18"/>
      <c r="AC23" s="19"/>
      <c r="AD23" s="18"/>
      <c r="AE23" s="18"/>
      <c r="AF23" s="18"/>
      <c r="AG23" s="18"/>
      <c r="AI23" s="20"/>
      <c r="AJ23" s="18"/>
      <c r="AK23" s="18"/>
      <c r="AL23" s="18"/>
      <c r="AM23" s="18"/>
      <c r="AN23" s="18"/>
      <c r="AP23" s="20"/>
      <c r="AQ23" s="44" t="str">
        <f t="shared" si="0"/>
        <v/>
      </c>
      <c r="AR23" s="44" t="str">
        <f t="shared" si="1"/>
        <v/>
      </c>
      <c r="AS23" s="44" t="str">
        <f t="shared" si="2"/>
        <v/>
      </c>
      <c r="AT23" s="44" t="str">
        <f t="shared" si="3"/>
        <v/>
      </c>
      <c r="AU23" s="44" t="str">
        <f t="shared" si="4"/>
        <v/>
      </c>
      <c r="AV23" s="44" t="str">
        <f t="shared" si="5"/>
        <v/>
      </c>
      <c r="AW23" s="44" t="str">
        <f t="shared" si="6"/>
        <v/>
      </c>
      <c r="AY23" s="79"/>
      <c r="BA23" s="41"/>
    </row>
    <row r="24" spans="1:53" ht="21" customHeight="1">
      <c r="A24" s="93"/>
      <c r="B24" s="52"/>
      <c r="C24" s="51"/>
      <c r="D24" s="49"/>
      <c r="E24" s="66"/>
      <c r="F24" s="50"/>
      <c r="G24" s="52"/>
      <c r="H24" s="52"/>
      <c r="I24" s="1"/>
      <c r="J24" s="12"/>
      <c r="K24" s="13"/>
      <c r="L24" s="11"/>
      <c r="M24" s="1"/>
      <c r="N24" s="14"/>
      <c r="O24" s="15"/>
      <c r="P24" s="11"/>
      <c r="Q24" s="17"/>
      <c r="R24" s="17"/>
      <c r="S24" s="17"/>
      <c r="T24" s="15"/>
      <c r="U24" s="17"/>
      <c r="V24" s="17"/>
      <c r="W24" s="17"/>
      <c r="X24" s="17"/>
      <c r="Y24" s="17"/>
      <c r="Z24" s="18"/>
      <c r="AA24" s="18"/>
      <c r="AB24" s="18"/>
      <c r="AC24" s="19"/>
      <c r="AD24" s="18"/>
      <c r="AE24" s="18"/>
      <c r="AF24" s="18"/>
      <c r="AG24" s="18"/>
      <c r="AI24" s="20"/>
      <c r="AJ24" s="18"/>
      <c r="AK24" s="18"/>
      <c r="AL24" s="18"/>
      <c r="AM24" s="18"/>
      <c r="AN24" s="18"/>
      <c r="AP24" s="20"/>
      <c r="AQ24" s="44" t="str">
        <f t="shared" si="0"/>
        <v/>
      </c>
      <c r="AR24" s="44" t="str">
        <f t="shared" si="1"/>
        <v/>
      </c>
      <c r="AS24" s="44" t="str">
        <f t="shared" si="2"/>
        <v/>
      </c>
      <c r="AT24" s="44" t="str">
        <f t="shared" si="3"/>
        <v/>
      </c>
      <c r="AU24" s="44" t="str">
        <f t="shared" si="4"/>
        <v/>
      </c>
      <c r="AV24" s="44" t="str">
        <f t="shared" si="5"/>
        <v/>
      </c>
      <c r="AW24" s="44" t="str">
        <f t="shared" si="6"/>
        <v/>
      </c>
      <c r="AY24" s="79"/>
    </row>
    <row r="25" spans="1:53" ht="21" customHeight="1">
      <c r="A25" s="93"/>
      <c r="B25" s="69"/>
      <c r="C25" s="70"/>
      <c r="D25" s="70"/>
      <c r="E25" s="67"/>
      <c r="F25" s="53"/>
      <c r="G25" s="69"/>
      <c r="H25" s="47"/>
      <c r="I25" s="1"/>
      <c r="J25" s="12"/>
      <c r="K25" s="13"/>
      <c r="L25" s="11"/>
      <c r="M25" s="1"/>
      <c r="N25" s="21"/>
      <c r="O25" s="22"/>
      <c r="P25" s="16"/>
      <c r="Q25" s="17"/>
      <c r="R25" s="17"/>
      <c r="S25" s="17"/>
      <c r="T25" s="15"/>
      <c r="U25" s="17"/>
      <c r="V25" s="17"/>
      <c r="W25" s="17"/>
      <c r="X25" s="17"/>
      <c r="Y25" s="17"/>
      <c r="Z25" s="18"/>
      <c r="AA25" s="18"/>
      <c r="AB25" s="18"/>
      <c r="AC25" s="19"/>
      <c r="AD25" s="18"/>
      <c r="AE25" s="18"/>
      <c r="AF25" s="18"/>
      <c r="AG25" s="18"/>
      <c r="AI25" s="20"/>
      <c r="AJ25" s="18"/>
      <c r="AK25" s="18"/>
      <c r="AL25" s="18"/>
      <c r="AM25" s="18"/>
      <c r="AN25" s="18"/>
      <c r="AP25" s="20"/>
      <c r="AQ25" s="44" t="str">
        <f t="shared" si="0"/>
        <v/>
      </c>
      <c r="AR25" s="44" t="str">
        <f t="shared" si="1"/>
        <v/>
      </c>
      <c r="AS25" s="44" t="str">
        <f t="shared" si="2"/>
        <v/>
      </c>
      <c r="AT25" s="44" t="str">
        <f t="shared" si="3"/>
        <v/>
      </c>
      <c r="AU25" s="44" t="str">
        <f t="shared" si="4"/>
        <v/>
      </c>
      <c r="AV25" s="44" t="str">
        <f t="shared" si="5"/>
        <v/>
      </c>
      <c r="AW25" s="44" t="str">
        <f t="shared" si="6"/>
        <v/>
      </c>
      <c r="AY25" s="79"/>
    </row>
    <row r="26" spans="1:53" ht="21" customHeight="1">
      <c r="A26" s="93"/>
      <c r="B26" s="71"/>
      <c r="C26" s="45"/>
      <c r="D26" s="72"/>
      <c r="E26" s="68"/>
      <c r="F26" s="46"/>
      <c r="G26" s="47"/>
      <c r="H26" s="47"/>
      <c r="J26" s="20"/>
      <c r="K26" s="23"/>
      <c r="L26" s="18"/>
      <c r="N26" s="20"/>
      <c r="O26" s="19"/>
      <c r="P26" s="18"/>
      <c r="Q26" s="18"/>
      <c r="R26" s="18"/>
      <c r="S26" s="18"/>
      <c r="T26" s="19"/>
      <c r="U26" s="18"/>
      <c r="V26" s="18"/>
      <c r="W26" s="18"/>
      <c r="X26" s="18"/>
      <c r="Y26" s="18"/>
      <c r="Z26" s="18"/>
      <c r="AA26" s="18"/>
      <c r="AB26" s="18"/>
      <c r="AC26" s="19"/>
      <c r="AD26" s="18"/>
      <c r="AE26" s="18"/>
      <c r="AF26" s="18"/>
      <c r="AG26" s="18"/>
      <c r="AI26" s="20"/>
      <c r="AJ26" s="18"/>
      <c r="AK26" s="18"/>
      <c r="AL26" s="18"/>
      <c r="AM26" s="18"/>
      <c r="AN26" s="18"/>
      <c r="AP26" s="20"/>
      <c r="AQ26" s="44" t="str">
        <f t="shared" si="0"/>
        <v/>
      </c>
      <c r="AR26" s="44" t="str">
        <f t="shared" si="1"/>
        <v/>
      </c>
      <c r="AS26" s="44" t="str">
        <f t="shared" si="2"/>
        <v/>
      </c>
      <c r="AT26" s="44" t="str">
        <f t="shared" si="3"/>
        <v/>
      </c>
      <c r="AU26" s="44" t="str">
        <f t="shared" si="4"/>
        <v/>
      </c>
      <c r="AV26" s="44" t="str">
        <f t="shared" si="5"/>
        <v/>
      </c>
      <c r="AW26" s="44" t="str">
        <f t="shared" si="6"/>
        <v/>
      </c>
      <c r="AY26" s="79"/>
    </row>
    <row r="27" spans="1:53" ht="21" customHeight="1">
      <c r="A27" s="93"/>
      <c r="B27" s="45"/>
      <c r="C27" s="45"/>
      <c r="D27" s="72"/>
      <c r="E27" s="68"/>
      <c r="F27" s="46"/>
      <c r="G27" s="47"/>
      <c r="H27" s="47"/>
      <c r="J27" s="20"/>
      <c r="K27" s="23"/>
      <c r="L27" s="18"/>
      <c r="N27" s="20"/>
      <c r="O27" s="19"/>
      <c r="P27" s="18"/>
      <c r="Q27" s="18"/>
      <c r="R27" s="18"/>
      <c r="S27" s="18"/>
      <c r="T27" s="19"/>
      <c r="U27" s="18"/>
      <c r="V27" s="18"/>
      <c r="W27" s="18"/>
      <c r="X27" s="18"/>
      <c r="Y27" s="18"/>
      <c r="Z27" s="18"/>
      <c r="AA27" s="18"/>
      <c r="AB27" s="18"/>
      <c r="AC27" s="19"/>
      <c r="AD27" s="18"/>
      <c r="AE27" s="18"/>
      <c r="AF27" s="18"/>
      <c r="AG27" s="18"/>
      <c r="AI27" s="20"/>
      <c r="AJ27" s="18"/>
      <c r="AK27" s="18"/>
      <c r="AL27" s="18"/>
      <c r="AM27" s="18"/>
      <c r="AN27" s="18"/>
      <c r="AP27" s="20"/>
      <c r="AQ27" s="44" t="str">
        <f t="shared" si="0"/>
        <v/>
      </c>
      <c r="AR27" s="44" t="str">
        <f t="shared" si="1"/>
        <v/>
      </c>
      <c r="AS27" s="44" t="str">
        <f t="shared" si="2"/>
        <v/>
      </c>
      <c r="AT27" s="44" t="str">
        <f t="shared" si="3"/>
        <v/>
      </c>
      <c r="AU27" s="44" t="str">
        <f t="shared" si="4"/>
        <v/>
      </c>
      <c r="AV27" s="44" t="str">
        <f t="shared" si="5"/>
        <v/>
      </c>
      <c r="AW27" s="44" t="str">
        <f t="shared" si="6"/>
        <v/>
      </c>
      <c r="AY27" s="79"/>
    </row>
    <row r="28" spans="1:53" ht="21" customHeight="1">
      <c r="A28" s="93"/>
      <c r="B28" s="45"/>
      <c r="C28" s="45"/>
      <c r="D28" s="72"/>
      <c r="E28" s="68"/>
      <c r="F28" s="46"/>
      <c r="G28" s="47"/>
      <c r="H28" s="47"/>
      <c r="J28" s="20"/>
      <c r="K28" s="23"/>
      <c r="L28" s="18"/>
      <c r="N28" s="20"/>
      <c r="O28" s="19"/>
      <c r="P28" s="18"/>
      <c r="Q28" s="18"/>
      <c r="R28" s="18"/>
      <c r="S28" s="18"/>
      <c r="T28" s="19"/>
      <c r="U28" s="18"/>
      <c r="V28" s="18"/>
      <c r="W28" s="18"/>
      <c r="X28" s="18"/>
      <c r="Y28" s="18"/>
      <c r="Z28" s="18"/>
      <c r="AA28" s="18"/>
      <c r="AB28" s="18"/>
      <c r="AC28" s="19"/>
      <c r="AD28" s="18"/>
      <c r="AE28" s="18"/>
      <c r="AF28" s="18"/>
      <c r="AG28" s="18"/>
      <c r="AI28" s="20"/>
      <c r="AJ28" s="18"/>
      <c r="AK28" s="18"/>
      <c r="AL28" s="18"/>
      <c r="AM28" s="18"/>
      <c r="AN28" s="18"/>
      <c r="AP28" s="20"/>
      <c r="AQ28" s="44" t="str">
        <f t="shared" si="0"/>
        <v/>
      </c>
      <c r="AR28" s="44" t="str">
        <f t="shared" si="1"/>
        <v/>
      </c>
      <c r="AS28" s="44" t="str">
        <f t="shared" si="2"/>
        <v/>
      </c>
      <c r="AT28" s="44" t="str">
        <f t="shared" si="3"/>
        <v/>
      </c>
      <c r="AU28" s="44" t="str">
        <f t="shared" si="4"/>
        <v/>
      </c>
      <c r="AV28" s="44" t="str">
        <f t="shared" si="5"/>
        <v/>
      </c>
      <c r="AW28" s="44" t="str">
        <f t="shared" si="6"/>
        <v/>
      </c>
      <c r="AY28" s="79"/>
    </row>
    <row r="29" spans="1:53" s="25" customFormat="1"/>
    <row r="30" spans="1:53" s="25" customFormat="1">
      <c r="J30" s="87" t="s">
        <v>60</v>
      </c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24"/>
      <c r="AS30" s="24"/>
      <c r="AT30" s="24"/>
      <c r="AU30" s="24"/>
      <c r="AV30" s="24"/>
      <c r="AW30" s="24"/>
      <c r="AX30" s="24"/>
      <c r="AY30" s="24"/>
      <c r="AZ30" s="24"/>
      <c r="BA30" s="24"/>
    </row>
    <row r="31" spans="1:53" s="25" customFormat="1">
      <c r="G31" s="74"/>
      <c r="J31" s="74"/>
      <c r="K31" s="74" t="s">
        <v>61</v>
      </c>
      <c r="L31" s="74"/>
      <c r="M31" s="74"/>
      <c r="N31" s="74"/>
      <c r="O31" s="74"/>
      <c r="P31" s="74"/>
      <c r="Q31" s="74"/>
      <c r="R31" s="7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</row>
    <row r="32" spans="1:53" s="25" customFormat="1">
      <c r="H32" s="26"/>
      <c r="J32" s="81" t="s">
        <v>7</v>
      </c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</row>
    <row r="33" spans="5:54" s="25" customFormat="1">
      <c r="J33" s="81" t="s">
        <v>9</v>
      </c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</row>
    <row r="34" spans="5:54" s="25" customFormat="1">
      <c r="J34" s="81" t="s">
        <v>58</v>
      </c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</row>
    <row r="35" spans="5:54" s="25" customFormat="1">
      <c r="J35" s="81" t="s">
        <v>14</v>
      </c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</row>
    <row r="36" spans="5:54" s="25" customFormat="1">
      <c r="J36" s="82" t="s">
        <v>31</v>
      </c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</row>
    <row r="37" spans="5:54" ht="12.75" customHeight="1">
      <c r="H37" s="27"/>
      <c r="I37" s="27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27"/>
    </row>
    <row r="38" spans="5:54">
      <c r="H38" s="26"/>
      <c r="I38" s="26"/>
      <c r="J38" s="84" t="s">
        <v>59</v>
      </c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26"/>
    </row>
    <row r="39" spans="5:54"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</row>
    <row r="40" spans="5:54">
      <c r="J40" s="86" t="s">
        <v>62</v>
      </c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</row>
    <row r="41" spans="5:54">
      <c r="J41" s="86" t="s">
        <v>66</v>
      </c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</row>
    <row r="42" spans="5:54">
      <c r="J42" s="75" t="s">
        <v>50</v>
      </c>
      <c r="K42" s="76" t="s">
        <v>64</v>
      </c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</row>
    <row r="43" spans="5:54">
      <c r="J43" s="77" t="s">
        <v>51</v>
      </c>
      <c r="K43" s="76" t="s">
        <v>52</v>
      </c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</row>
    <row r="45" spans="5:54">
      <c r="E45" s="28"/>
    </row>
  </sheetData>
  <sheetProtection password="9485" sheet="1" objects="1" scenarios="1" formatCells="0" formatColumns="0" formatRows="0" selectLockedCells="1"/>
  <mergeCells count="39">
    <mergeCell ref="U9:AO10"/>
    <mergeCell ref="AZ1:AZ3"/>
    <mergeCell ref="BA1:BB3"/>
    <mergeCell ref="AH4:AM5"/>
    <mergeCell ref="AN4:AO5"/>
    <mergeCell ref="Q7:AZ7"/>
    <mergeCell ref="AF4:AG5"/>
    <mergeCell ref="AP1:AT3"/>
    <mergeCell ref="C1:AO3"/>
    <mergeCell ref="C4:C5"/>
    <mergeCell ref="AU1:AY3"/>
    <mergeCell ref="C7:H8"/>
    <mergeCell ref="D4:H5"/>
    <mergeCell ref="J4:K5"/>
    <mergeCell ref="A7:B8"/>
    <mergeCell ref="A15:A28"/>
    <mergeCell ref="L4:W5"/>
    <mergeCell ref="X4:Y5"/>
    <mergeCell ref="Z4:AE5"/>
    <mergeCell ref="R13:AZ13"/>
    <mergeCell ref="A13:B13"/>
    <mergeCell ref="A11:B12"/>
    <mergeCell ref="A9:B10"/>
    <mergeCell ref="C11:H12"/>
    <mergeCell ref="R9:S10"/>
    <mergeCell ref="C9:H10"/>
    <mergeCell ref="C13:H13"/>
    <mergeCell ref="AY9:AY10"/>
    <mergeCell ref="AT9:AX10"/>
    <mergeCell ref="AP9:AS10"/>
    <mergeCell ref="J35:AM35"/>
    <mergeCell ref="J36:AM37"/>
    <mergeCell ref="J38:AM39"/>
    <mergeCell ref="J41:AM41"/>
    <mergeCell ref="J30:AQ30"/>
    <mergeCell ref="J40:AM40"/>
    <mergeCell ref="J32:AM32"/>
    <mergeCell ref="J33:AM33"/>
    <mergeCell ref="J34:AM34"/>
  </mergeCells>
  <phoneticPr fontId="0" type="noConversion"/>
  <conditionalFormatting sqref="AT15:AW28">
    <cfRule type="expression" dxfId="7" priority="13" stopIfTrue="1">
      <formula>AND($C$4="MASCULIN",OR($D$4="DIVISION 1 MANCHE 1",$D$4="DIVISION 1 MANCHE 2",$D$4="DIVISION 1 MANCHE 3",$D$4="DIVISION 2",$D$4="DIVISION 3",$D$4="DIVISION 4"))</formula>
    </cfRule>
  </conditionalFormatting>
  <conditionalFormatting sqref="AU15:AW28">
    <cfRule type="expression" dxfId="6" priority="11" stopIfTrue="1">
      <formula>AND($C$4="FEMININ",OR($D$4="DIVISION 1 MANCHE 1",$D$4="DIVISION 1 MANCHE 2",$D$4="DIVISION 1 MANCHE 3",$D$4="DIVISION 2",$D$4="DIVISION 3",$D$4="DIVISION 4"))</formula>
    </cfRule>
  </conditionalFormatting>
  <conditionalFormatting sqref="AQ15:AU28">
    <cfRule type="expression" dxfId="5" priority="10" stopIfTrue="1">
      <formula>AND($C$4="JEUNES",$D$4="BENJAMINS")</formula>
    </cfRule>
  </conditionalFormatting>
  <conditionalFormatting sqref="AW15:AW28 AQ15:AT28">
    <cfRule type="expression" dxfId="4" priority="9" stopIfTrue="1">
      <formula>AND($C$4="JEUNES",$D$4="MINIMES")</formula>
    </cfRule>
  </conditionalFormatting>
  <conditionalFormatting sqref="AV15:AW28 AQ15:AS28">
    <cfRule type="expression" dxfId="3" priority="2" stopIfTrue="1">
      <formula>AND($C$4="JEUNES",$D$4="CADETS")</formula>
    </cfRule>
  </conditionalFormatting>
  <conditionalFormatting sqref="AU15:AW28 AQ15:AR28">
    <cfRule type="expression" dxfId="2" priority="1" stopIfTrue="1">
      <formula>AND($C$4="JEUNES",$D$4="JUNIORS")</formula>
    </cfRule>
  </conditionalFormatting>
  <conditionalFormatting sqref="AR15:AW28">
    <cfRule type="expression" dxfId="1" priority="14" stopIfTrue="1">
      <formula>AND($C$4="MASCULIN",OR($D$4="MASTERS"))</formula>
    </cfRule>
  </conditionalFormatting>
  <conditionalFormatting sqref="AQ15:AQ28 AS15:AW28">
    <cfRule type="expression" dxfId="0" priority="12" stopIfTrue="1">
      <formula>AND($C$4="FEMININ",OR($D$4="MASTERS"))</formula>
    </cfRule>
  </conditionalFormatting>
  <dataValidations count="2">
    <dataValidation type="list" allowBlank="1" showInputMessage="1" showErrorMessage="1" sqref="C4:C5">
      <formula1>"MASCULIN,FEMININ,JEUNES,AUTRE"</formula1>
    </dataValidation>
    <dataValidation type="list" allowBlank="1" showInputMessage="1" showErrorMessage="1" sqref="D4:H5">
      <formula1>"DIVISION 1 MANCHE 1,DIVISION 1 MANCHE 2,DIVISION 1 MANCHE 3,DIVISION 2,DIVISION 3,DIVISION 4,BENJAMINS,MINIMES,CADETS,JUNIORS,MASTERS,COUPE DES REGIONS,CORPO"</formula1>
    </dataValidation>
  </dataValidations>
  <hyperlinks>
    <hyperlink ref="U9:AO10" r:id="rId1" display="Sabrina BEZGHICHE sabrinabezghiche@hotmail.com"/>
  </hyperlinks>
  <printOptions horizontalCentered="1"/>
  <pageMargins left="0.39370078740157483" right="0.39370078740157483" top="0.74803149606299213" bottom="0.74803149606299213" header="0.31496062992125984" footer="0.31496062992125984"/>
  <pageSetup paperSize="9" scale="47" orientation="landscape" horizontalDpi="4294967294" verticalDpi="300" r:id="rId2"/>
  <headerFooter alignWithMargins="0">
    <oddHeader xml:space="preserve">&amp;C&amp;"Arial,Gras"&amp;16
</oddHeader>
    <oddFooter>&amp;LImprimé le &amp;D à &amp;T&amp;RPage &amp;P sur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D3F 2022</vt:lpstr>
      <vt:lpstr>'D3F 2022'!Zone_d_impression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Check list licence</dc:title>
  <dc:creator>Sébastien Dotte</dc:creator>
  <cp:lastModifiedBy>HP</cp:lastModifiedBy>
  <cp:lastPrinted>2019-09-26T21:03:29Z</cp:lastPrinted>
  <dcterms:created xsi:type="dcterms:W3CDTF">1996-10-21T11:03:58Z</dcterms:created>
  <dcterms:modified xsi:type="dcterms:W3CDTF">2022-04-14T17:31:34Z</dcterms:modified>
</cp:coreProperties>
</file>